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___Projects-Tvm\Cash Flow\_ 2025\_ Dox\"/>
    </mc:Choice>
  </mc:AlternateContent>
  <xr:revisionPtr revIDLastSave="0" documentId="13_ncr:1_{008D52BF-FC23-4CCE-8707-2EBF4B4AA9ED}" xr6:coauthVersionLast="47" xr6:coauthVersionMax="47" xr10:uidLastSave="{00000000-0000-0000-0000-000000000000}"/>
  <bookViews>
    <workbookView xWindow="-108" yWindow="-108" windowWidth="23256" windowHeight="12456" xr2:uid="{2FD05BF4-96FC-42D6-AA31-A90F1B9A8412}"/>
  </bookViews>
  <sheets>
    <sheet name="Check-CFs" sheetId="4" r:id="rId1"/>
    <sheet name="Sample Dat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4" l="1"/>
  <c r="J18" i="4"/>
  <c r="J17" i="4"/>
  <c r="J13" i="4"/>
  <c r="J12" i="4"/>
  <c r="J11" i="4"/>
  <c r="B19" i="4"/>
  <c r="B18" i="4"/>
  <c r="B17" i="4"/>
  <c r="K5" i="4"/>
  <c r="K17" i="4" s="1"/>
  <c r="S10" i="4"/>
  <c r="R10" i="4"/>
  <c r="Q10" i="4"/>
  <c r="S8" i="4"/>
  <c r="R8" i="4"/>
  <c r="Q8" i="4"/>
  <c r="S6" i="4"/>
  <c r="R6" i="4"/>
  <c r="Q6" i="4"/>
  <c r="S2" i="4"/>
  <c r="R2" i="4"/>
  <c r="Q2" i="4"/>
  <c r="K2" i="4"/>
  <c r="L2" i="4" s="1"/>
  <c r="M2" i="4" s="1"/>
  <c r="N2" i="4" s="1"/>
  <c r="L5" i="4"/>
  <c r="L17" i="4" s="1"/>
  <c r="J7" i="4"/>
  <c r="J6" i="4"/>
  <c r="J5" i="4"/>
  <c r="B13" i="4"/>
  <c r="B12" i="4"/>
  <c r="B11" i="4"/>
  <c r="B7" i="4"/>
  <c r="B6" i="4"/>
  <c r="B5" i="4"/>
  <c r="H19" i="4"/>
  <c r="H18" i="4"/>
  <c r="H17" i="4"/>
  <c r="H13" i="4"/>
  <c r="H12" i="4"/>
  <c r="H11" i="4"/>
  <c r="H6" i="4"/>
  <c r="H7" i="4"/>
  <c r="H5" i="4"/>
  <c r="C2" i="4"/>
  <c r="D2" i="4" s="1"/>
  <c r="E2" i="4" s="1"/>
  <c r="F2" i="4" s="1"/>
  <c r="T6" i="4" l="1"/>
  <c r="T8" i="4"/>
  <c r="T10" i="4"/>
  <c r="H20" i="4"/>
  <c r="H14" i="4"/>
  <c r="H8" i="4"/>
  <c r="Q13" i="4"/>
  <c r="S13" i="4"/>
  <c r="S15" i="4" s="1"/>
  <c r="R13" i="4"/>
  <c r="R15" i="4" s="1"/>
  <c r="F8" i="4"/>
  <c r="E8" i="4"/>
  <c r="D8" i="4"/>
  <c r="C8" i="4"/>
  <c r="F20" i="4"/>
  <c r="E20" i="4"/>
  <c r="D20" i="4"/>
  <c r="C20" i="4"/>
  <c r="F14" i="4"/>
  <c r="E14" i="4"/>
  <c r="D14" i="4"/>
  <c r="C14" i="4"/>
  <c r="K12" i="4"/>
  <c r="L12" i="4"/>
  <c r="M12" i="4"/>
  <c r="N12" i="4"/>
  <c r="K13" i="4"/>
  <c r="L13" i="4"/>
  <c r="M13" i="4"/>
  <c r="N13" i="4"/>
  <c r="L11" i="4"/>
  <c r="M11" i="4"/>
  <c r="N11" i="4"/>
  <c r="M5" i="4"/>
  <c r="M17" i="4" s="1"/>
  <c r="N5" i="4"/>
  <c r="N17" i="4" s="1"/>
  <c r="K11" i="4"/>
  <c r="K6" i="4"/>
  <c r="K18" i="4" s="1"/>
  <c r="L6" i="4"/>
  <c r="L18" i="4" s="1"/>
  <c r="M6" i="4"/>
  <c r="M18" i="4" s="1"/>
  <c r="N6" i="4"/>
  <c r="N18" i="4" s="1"/>
  <c r="K7" i="4"/>
  <c r="K19" i="4" s="1"/>
  <c r="L7" i="4"/>
  <c r="L19" i="4" s="1"/>
  <c r="M7" i="4"/>
  <c r="M19" i="4" s="1"/>
  <c r="N7" i="4"/>
  <c r="N19" i="4" s="1"/>
  <c r="K8" i="4" l="1"/>
  <c r="Q15" i="4"/>
  <c r="T15" i="4" s="1"/>
  <c r="T13" i="4"/>
  <c r="N8" i="4"/>
  <c r="L14" i="4"/>
  <c r="M8" i="4"/>
  <c r="L8" i="4"/>
  <c r="N14" i="4"/>
  <c r="M14" i="4"/>
  <c r="K14" i="4"/>
  <c r="R17" i="4" l="1"/>
  <c r="S17" i="4"/>
  <c r="Q17" i="4"/>
  <c r="N20" i="4"/>
  <c r="K20" i="4"/>
  <c r="M20" i="4"/>
  <c r="L20" i="4"/>
  <c r="T17" i="4" l="1"/>
</calcChain>
</file>

<file path=xl/sharedStrings.xml><?xml version="1.0" encoding="utf-8"?>
<sst xmlns="http://schemas.openxmlformats.org/spreadsheetml/2006/main" count="29" uniqueCount="20">
  <si>
    <t>Credit Card</t>
  </si>
  <si>
    <t>Overdraft</t>
  </si>
  <si>
    <t>Interest Charges</t>
  </si>
  <si>
    <t>Approved</t>
  </si>
  <si>
    <t>Utilised</t>
  </si>
  <si>
    <t>Repaid</t>
  </si>
  <si>
    <t>Facilities Available</t>
  </si>
  <si>
    <t>Balance payable</t>
  </si>
  <si>
    <t xml:space="preserve">Totals = </t>
  </si>
  <si>
    <t>Bills Discounted</t>
  </si>
  <si>
    <t xml:space="preserve">Total = </t>
  </si>
  <si>
    <t>Facilities Repayable</t>
  </si>
  <si>
    <t>Total</t>
  </si>
  <si>
    <t>Facility Types</t>
  </si>
  <si>
    <t>Credit Facilities - Cumulative</t>
  </si>
  <si>
    <t>Totals</t>
  </si>
  <si>
    <t>Bank Credit Facilities</t>
  </si>
  <si>
    <t>Month-wise balances</t>
  </si>
  <si>
    <t>Interest Rates per annum</t>
  </si>
  <si>
    <t>Interest will be charged only if Balance due to Bank is positive.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</si>
</sst>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;[Red]\(\ #,##0\ \)"/>
    <numFmt numFmtId="166" formatCode="#,##0.000;[Red]\(\ #,##0.000\ \)"/>
  </numFmts>
  <fonts count="14" x14ac:knownFonts="1">
    <font>
      <sz val="10"/>
      <name val="Arial"/>
      <family val="2"/>
    </font>
    <font>
      <sz val="10"/>
      <name val="Arial"/>
      <family val="2"/>
    </font>
    <font>
      <sz val="9"/>
      <color theme="1"/>
      <name val="Poppins"/>
    </font>
    <font>
      <b/>
      <sz val="9"/>
      <color theme="1"/>
      <name val="Poppins"/>
    </font>
    <font>
      <b/>
      <sz val="10"/>
      <color rgb="FF000000"/>
      <name val="Poppins"/>
    </font>
    <font>
      <b/>
      <sz val="10"/>
      <color theme="1"/>
      <name val="Poppins"/>
    </font>
    <font>
      <sz val="14"/>
      <color theme="1"/>
      <name val="Poppins"/>
    </font>
    <font>
      <b/>
      <sz val="14"/>
      <color theme="1"/>
      <name val="Poppins"/>
    </font>
    <font>
      <b/>
      <i/>
      <sz val="14"/>
      <color theme="0"/>
      <name val="Poppins"/>
    </font>
    <font>
      <b/>
      <sz val="14"/>
      <color rgb="FF000000"/>
      <name val="Poppins"/>
    </font>
    <font>
      <b/>
      <i/>
      <sz val="14"/>
      <color rgb="FFFFFF00"/>
      <name val="Poppins"/>
    </font>
    <font>
      <sz val="14"/>
      <name val="Poppins"/>
    </font>
    <font>
      <b/>
      <sz val="14"/>
      <color rgb="FF0000FF"/>
      <name val="Poppins"/>
    </font>
    <font>
      <b/>
      <sz val="14"/>
      <color theme="0" tint="-4.9989318521683403E-2"/>
      <name val="Poppins"/>
    </font>
  </fonts>
  <fills count="13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AE2D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EEECE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97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D5FFFF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Font="1" applyAlignment="1">
      <alignment vertical="center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165" fontId="6" fillId="0" borderId="0" xfId="0" applyNumberFormat="1" applyFont="1" applyAlignment="1" applyProtection="1">
      <alignment vertical="center"/>
      <protection locked="0"/>
    </xf>
    <xf numFmtId="0" fontId="9" fillId="8" borderId="1" xfId="0" applyFont="1" applyFill="1" applyBorder="1" applyAlignment="1" applyProtection="1">
      <alignment horizontal="center" vertical="center"/>
      <protection locked="0"/>
    </xf>
    <xf numFmtId="0" fontId="9" fillId="8" borderId="2" xfId="0" applyFont="1" applyFill="1" applyBorder="1" applyAlignment="1" applyProtection="1">
      <alignment horizontal="center" vertical="center"/>
      <protection locked="0"/>
    </xf>
    <xf numFmtId="0" fontId="9" fillId="8" borderId="15" xfId="0" applyFont="1" applyFill="1" applyBorder="1" applyAlignment="1" applyProtection="1">
      <alignment horizontal="center" vertical="center"/>
      <protection locked="0"/>
    </xf>
    <xf numFmtId="0" fontId="9" fillId="4" borderId="11" xfId="0" applyFont="1" applyFill="1" applyBorder="1" applyAlignment="1" applyProtection="1">
      <alignment horizontal="center" vertical="center" wrapText="1"/>
      <protection locked="0"/>
    </xf>
    <xf numFmtId="165" fontId="3" fillId="0" borderId="5" xfId="0" applyNumberFormat="1" applyFont="1" applyBorder="1" applyAlignment="1">
      <alignment vertical="center"/>
    </xf>
    <xf numFmtId="165" fontId="3" fillId="0" borderId="10" xfId="0" applyNumberFormat="1" applyFont="1" applyBorder="1" applyAlignment="1">
      <alignment vertical="center"/>
    </xf>
    <xf numFmtId="10" fontId="2" fillId="6" borderId="5" xfId="3" applyNumberFormat="1" applyFont="1" applyFill="1" applyBorder="1" applyAlignment="1" applyProtection="1">
      <alignment horizontal="center" vertical="center"/>
      <protection locked="0"/>
    </xf>
    <xf numFmtId="10" fontId="2" fillId="6" borderId="10" xfId="3" applyNumberFormat="1" applyFont="1" applyFill="1" applyBorder="1" applyAlignment="1" applyProtection="1">
      <alignment horizontal="center" vertical="center"/>
      <protection locked="0"/>
    </xf>
    <xf numFmtId="165" fontId="3" fillId="0" borderId="23" xfId="0" applyNumberFormat="1" applyFont="1" applyBorder="1" applyAlignment="1">
      <alignment vertical="center"/>
    </xf>
    <xf numFmtId="10" fontId="2" fillId="6" borderId="23" xfId="3" applyNumberFormat="1" applyFont="1" applyFill="1" applyBorder="1" applyAlignment="1" applyProtection="1">
      <alignment horizontal="center" vertical="center"/>
      <protection locked="0"/>
    </xf>
    <xf numFmtId="0" fontId="5" fillId="7" borderId="11" xfId="0" applyFont="1" applyFill="1" applyBorder="1" applyAlignment="1" applyProtection="1">
      <alignment horizontal="center" vertical="center" wrapText="1"/>
      <protection locked="0"/>
    </xf>
    <xf numFmtId="165" fontId="7" fillId="0" borderId="3" xfId="0" applyNumberFormat="1" applyFont="1" applyBorder="1" applyAlignment="1" applyProtection="1">
      <alignment vertical="center"/>
      <protection locked="0"/>
    </xf>
    <xf numFmtId="165" fontId="7" fillId="0" borderId="24" xfId="0" applyNumberFormat="1" applyFont="1" applyBorder="1" applyAlignment="1" applyProtection="1">
      <alignment vertical="center"/>
      <protection locked="0"/>
    </xf>
    <xf numFmtId="165" fontId="7" fillId="0" borderId="25" xfId="0" applyNumberFormat="1" applyFont="1" applyBorder="1" applyAlignment="1" applyProtection="1">
      <alignment vertical="center"/>
      <protection locked="0"/>
    </xf>
    <xf numFmtId="166" fontId="7" fillId="0" borderId="3" xfId="0" applyNumberFormat="1" applyFont="1" applyBorder="1" applyAlignment="1" applyProtection="1">
      <alignment vertical="center"/>
      <protection locked="0"/>
    </xf>
    <xf numFmtId="166" fontId="7" fillId="0" borderId="24" xfId="0" applyNumberFormat="1" applyFont="1" applyBorder="1" applyAlignment="1" applyProtection="1">
      <alignment vertical="center"/>
      <protection locked="0"/>
    </xf>
    <xf numFmtId="166" fontId="7" fillId="0" borderId="25" xfId="0" applyNumberFormat="1" applyFont="1" applyBorder="1" applyAlignment="1" applyProtection="1">
      <alignment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15" xfId="0" applyFont="1" applyFill="1" applyBorder="1" applyAlignment="1" applyProtection="1">
      <alignment horizontal="center" vertical="center"/>
      <protection locked="0"/>
    </xf>
    <xf numFmtId="0" fontId="10" fillId="11" borderId="1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0" fillId="11" borderId="15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5" borderId="11" xfId="0" applyFont="1" applyFill="1" applyBorder="1" applyAlignment="1" applyProtection="1">
      <alignment vertical="center"/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0" fontId="9" fillId="8" borderId="26" xfId="0" applyFont="1" applyFill="1" applyBorder="1" applyAlignment="1" applyProtection="1">
      <alignment vertical="center"/>
      <protection locked="0"/>
    </xf>
    <xf numFmtId="0" fontId="7" fillId="10" borderId="4" xfId="0" applyFont="1" applyFill="1" applyBorder="1" applyAlignment="1" applyProtection="1">
      <alignment vertical="center"/>
    </xf>
    <xf numFmtId="165" fontId="6" fillId="0" borderId="12" xfId="0" applyNumberFormat="1" applyFont="1" applyBorder="1" applyAlignment="1" applyProtection="1">
      <alignment horizontal="center" vertical="center"/>
      <protection locked="0"/>
    </xf>
    <xf numFmtId="165" fontId="6" fillId="0" borderId="13" xfId="0" applyNumberFormat="1" applyFont="1" applyBorder="1" applyAlignment="1" applyProtection="1">
      <alignment horizontal="center" vertical="center"/>
      <protection locked="0"/>
    </xf>
    <xf numFmtId="165" fontId="6" fillId="10" borderId="4" xfId="0" applyNumberFormat="1" applyFont="1" applyFill="1" applyBorder="1" applyAlignment="1" applyProtection="1">
      <alignment horizontal="center" vertical="center"/>
    </xf>
    <xf numFmtId="0" fontId="7" fillId="10" borderId="5" xfId="0" applyFont="1" applyFill="1" applyBorder="1" applyAlignment="1" applyProtection="1">
      <alignment vertical="center"/>
    </xf>
    <xf numFmtId="165" fontId="6" fillId="10" borderId="12" xfId="0" applyNumberFormat="1" applyFont="1" applyFill="1" applyBorder="1" applyAlignment="1" applyProtection="1">
      <alignment horizontal="center" vertical="center"/>
    </xf>
    <xf numFmtId="165" fontId="6" fillId="10" borderId="13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Border="1" applyAlignment="1" applyProtection="1">
      <alignment horizontal="center" vertical="center"/>
      <protection locked="0"/>
    </xf>
    <xf numFmtId="165" fontId="6" fillId="0" borderId="14" xfId="0" applyNumberFormat="1" applyFont="1" applyBorder="1" applyAlignment="1" applyProtection="1">
      <alignment horizontal="center" vertical="center"/>
      <protection locked="0"/>
    </xf>
    <xf numFmtId="165" fontId="6" fillId="10" borderId="5" xfId="0" applyNumberFormat="1" applyFont="1" applyFill="1" applyBorder="1" applyAlignment="1" applyProtection="1">
      <alignment horizontal="center" vertical="center"/>
    </xf>
    <xf numFmtId="165" fontId="6" fillId="10" borderId="7" xfId="0" applyNumberFormat="1" applyFont="1" applyFill="1" applyBorder="1" applyAlignment="1" applyProtection="1">
      <alignment horizontal="center" vertical="center"/>
    </xf>
    <xf numFmtId="165" fontId="6" fillId="10" borderId="14" xfId="0" applyNumberFormat="1" applyFont="1" applyFill="1" applyBorder="1" applyAlignment="1" applyProtection="1">
      <alignment horizontal="center" vertical="center"/>
    </xf>
    <xf numFmtId="0" fontId="7" fillId="10" borderId="10" xfId="0" applyFont="1" applyFill="1" applyBorder="1" applyAlignment="1" applyProtection="1">
      <alignment vertical="center"/>
    </xf>
    <xf numFmtId="0" fontId="7" fillId="10" borderId="21" xfId="0" applyFont="1" applyFill="1" applyBorder="1" applyAlignment="1" applyProtection="1">
      <alignment vertical="center"/>
    </xf>
    <xf numFmtId="165" fontId="6" fillId="10" borderId="19" xfId="0" applyNumberFormat="1" applyFont="1" applyFill="1" applyBorder="1" applyAlignment="1" applyProtection="1">
      <alignment horizontal="center" vertical="center"/>
    </xf>
    <xf numFmtId="165" fontId="6" fillId="10" borderId="20" xfId="0" applyNumberFormat="1" applyFont="1" applyFill="1" applyBorder="1" applyAlignment="1" applyProtection="1">
      <alignment horizontal="center" vertical="center"/>
    </xf>
    <xf numFmtId="0" fontId="7" fillId="7" borderId="9" xfId="0" applyFont="1" applyFill="1" applyBorder="1" applyAlignment="1" applyProtection="1">
      <alignment vertical="center"/>
      <protection locked="0"/>
    </xf>
    <xf numFmtId="165" fontId="7" fillId="10" borderId="3" xfId="0" applyNumberFormat="1" applyFont="1" applyFill="1" applyBorder="1" applyAlignment="1" applyProtection="1">
      <alignment horizontal="center" vertical="center"/>
    </xf>
    <xf numFmtId="165" fontId="7" fillId="10" borderId="8" xfId="0" applyNumberFormat="1" applyFont="1" applyFill="1" applyBorder="1" applyAlignment="1" applyProtection="1">
      <alignment horizontal="center" vertical="center"/>
    </xf>
    <xf numFmtId="165" fontId="7" fillId="10" borderId="15" xfId="0" applyNumberFormat="1" applyFont="1" applyFill="1" applyBorder="1" applyAlignment="1" applyProtection="1">
      <alignment horizontal="center" vertical="center"/>
    </xf>
    <xf numFmtId="165" fontId="7" fillId="10" borderId="9" xfId="0" applyNumberFormat="1" applyFont="1" applyFill="1" applyBorder="1" applyAlignment="1" applyProtection="1">
      <alignment horizontal="center" vertical="center"/>
    </xf>
    <xf numFmtId="0" fontId="7" fillId="7" borderId="11" xfId="0" applyFont="1" applyFill="1" applyBorder="1" applyAlignment="1" applyProtection="1">
      <alignment vertical="center"/>
      <protection locked="0"/>
    </xf>
    <xf numFmtId="0" fontId="9" fillId="5" borderId="26" xfId="0" applyFont="1" applyFill="1" applyBorder="1" applyAlignment="1" applyProtection="1">
      <alignment vertical="center"/>
      <protection locked="0"/>
    </xf>
    <xf numFmtId="0" fontId="9" fillId="8" borderId="11" xfId="0" applyFont="1" applyFill="1" applyBorder="1" applyAlignment="1" applyProtection="1">
      <alignment vertical="center"/>
      <protection locked="0"/>
    </xf>
    <xf numFmtId="165" fontId="6" fillId="10" borderId="16" xfId="0" applyNumberFormat="1" applyFont="1" applyFill="1" applyBorder="1" applyAlignment="1" applyProtection="1">
      <alignment horizontal="center" vertical="center"/>
    </xf>
    <xf numFmtId="165" fontId="6" fillId="10" borderId="17" xfId="0" applyNumberFormat="1" applyFont="1" applyFill="1" applyBorder="1" applyAlignment="1" applyProtection="1">
      <alignment horizontal="center" vertical="center"/>
    </xf>
    <xf numFmtId="165" fontId="6" fillId="10" borderId="18" xfId="0" applyNumberFormat="1" applyFont="1" applyFill="1" applyBorder="1" applyAlignment="1" applyProtection="1">
      <alignment horizontal="center" vertical="center"/>
    </xf>
    <xf numFmtId="0" fontId="7" fillId="10" borderId="6" xfId="0" applyFont="1" applyFill="1" applyBorder="1" applyAlignment="1" applyProtection="1">
      <alignment vertical="center"/>
    </xf>
    <xf numFmtId="166" fontId="6" fillId="10" borderId="16" xfId="0" applyNumberFormat="1" applyFont="1" applyFill="1" applyBorder="1" applyAlignment="1" applyProtection="1">
      <alignment horizontal="center" vertical="center"/>
    </xf>
    <xf numFmtId="166" fontId="6" fillId="10" borderId="12" xfId="0" applyNumberFormat="1" applyFont="1" applyFill="1" applyBorder="1" applyAlignment="1" applyProtection="1">
      <alignment horizontal="center" vertical="center"/>
    </xf>
    <xf numFmtId="166" fontId="6" fillId="10" borderId="13" xfId="0" applyNumberFormat="1" applyFont="1" applyFill="1" applyBorder="1" applyAlignment="1" applyProtection="1">
      <alignment horizontal="center" vertical="center"/>
    </xf>
    <xf numFmtId="166" fontId="6" fillId="10" borderId="17" xfId="0" applyNumberFormat="1" applyFont="1" applyFill="1" applyBorder="1" applyAlignment="1" applyProtection="1">
      <alignment horizontal="center" vertical="center"/>
    </xf>
    <xf numFmtId="166" fontId="6" fillId="10" borderId="7" xfId="0" applyNumberFormat="1" applyFont="1" applyFill="1" applyBorder="1" applyAlignment="1" applyProtection="1">
      <alignment horizontal="center" vertical="center"/>
    </xf>
    <xf numFmtId="166" fontId="6" fillId="10" borderId="14" xfId="0" applyNumberFormat="1" applyFont="1" applyFill="1" applyBorder="1" applyAlignment="1" applyProtection="1">
      <alignment horizontal="center" vertical="center"/>
    </xf>
    <xf numFmtId="0" fontId="7" fillId="10" borderId="22" xfId="0" applyFont="1" applyFill="1" applyBorder="1" applyAlignment="1" applyProtection="1">
      <alignment vertical="center"/>
    </xf>
    <xf numFmtId="166" fontId="6" fillId="10" borderId="18" xfId="0" applyNumberFormat="1" applyFont="1" applyFill="1" applyBorder="1" applyAlignment="1" applyProtection="1">
      <alignment horizontal="center" vertical="center"/>
    </xf>
    <xf numFmtId="166" fontId="6" fillId="10" borderId="19" xfId="0" applyNumberFormat="1" applyFont="1" applyFill="1" applyBorder="1" applyAlignment="1" applyProtection="1">
      <alignment horizontal="center" vertical="center"/>
    </xf>
    <xf numFmtId="166" fontId="6" fillId="10" borderId="20" xfId="0" applyNumberFormat="1" applyFont="1" applyFill="1" applyBorder="1" applyAlignment="1" applyProtection="1">
      <alignment horizontal="center" vertical="center"/>
    </xf>
    <xf numFmtId="166" fontId="7" fillId="10" borderId="27" xfId="0" applyNumberFormat="1" applyFont="1" applyFill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vertical="center"/>
      <protection locked="0"/>
    </xf>
    <xf numFmtId="17" fontId="12" fillId="10" borderId="9" xfId="0" applyNumberFormat="1" applyFont="1" applyFill="1" applyBorder="1" applyAlignment="1" applyProtection="1">
      <alignment horizontal="center" vertical="center"/>
    </xf>
    <xf numFmtId="17" fontId="12" fillId="10" borderId="28" xfId="0" applyNumberFormat="1" applyFont="1" applyFill="1" applyBorder="1" applyAlignment="1" applyProtection="1">
      <alignment horizontal="center" vertical="center"/>
    </xf>
    <xf numFmtId="0" fontId="13" fillId="9" borderId="9" xfId="0" applyFont="1" applyFill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9" fillId="12" borderId="11" xfId="0" applyFont="1" applyFill="1" applyBorder="1" applyAlignment="1" applyProtection="1">
      <alignment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1" xfId="0" applyFont="1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vertical="center"/>
      <protection locked="0"/>
    </xf>
    <xf numFmtId="166" fontId="7" fillId="10" borderId="29" xfId="0" applyNumberFormat="1" applyFont="1" applyFill="1" applyBorder="1" applyAlignment="1" applyProtection="1">
      <alignment horizontal="center" vertical="center"/>
    </xf>
    <xf numFmtId="166" fontId="7" fillId="10" borderId="30" xfId="0" applyNumberFormat="1" applyFont="1" applyFill="1" applyBorder="1" applyAlignment="1" applyProtection="1">
      <alignment horizontal="center" vertical="center"/>
    </xf>
    <xf numFmtId="165" fontId="6" fillId="0" borderId="16" xfId="0" applyNumberFormat="1" applyFont="1" applyBorder="1" applyAlignment="1" applyProtection="1">
      <alignment horizontal="center" vertical="center"/>
      <protection locked="0"/>
    </xf>
    <xf numFmtId="165" fontId="6" fillId="0" borderId="17" xfId="0" applyNumberFormat="1" applyFont="1" applyBorder="1" applyAlignment="1" applyProtection="1">
      <alignment horizontal="center" vertical="center"/>
      <protection locked="0"/>
    </xf>
  </cellXfs>
  <cellStyles count="4">
    <cellStyle name="Comma 2" xfId="1" xr:uid="{DCCE63BD-F358-4EEA-AE71-5DB164BC5FBC}"/>
    <cellStyle name="Comma 2 2" xfId="2" xr:uid="{462D6677-FA97-43B7-A155-F57137746771}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99FF99"/>
      <color rgb="FFCCFFFF"/>
      <color rgb="FFD5FFFF"/>
      <color rgb="FFFF97FF"/>
      <color rgb="FFFF4FFF"/>
      <color rgb="FF0000FF"/>
      <color rgb="FFEEECE2"/>
      <color rgb="FFE0FFD1"/>
      <color rgb="FFBFFF9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8C9C-5538-4C8A-BF9B-1537566F1F94}">
  <sheetPr>
    <tabColor theme="9" tint="0.59999389629810485"/>
  </sheetPr>
  <dimension ref="B1:U39"/>
  <sheetViews>
    <sheetView showZeros="0" tabSelected="1" zoomScale="60" zoomScaleNormal="60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R23" sqref="R23"/>
    </sheetView>
  </sheetViews>
  <sheetFormatPr defaultColWidth="8.88671875" defaultRowHeight="26.4" x14ac:dyDescent="0.25"/>
  <cols>
    <col min="1" max="1" width="4.109375" style="28" customWidth="1"/>
    <col min="2" max="2" width="25.77734375" style="28" customWidth="1"/>
    <col min="3" max="6" width="12.77734375" style="28" customWidth="1"/>
    <col min="7" max="7" width="2.88671875" style="28" customWidth="1"/>
    <col min="8" max="8" width="11.77734375" style="28" customWidth="1"/>
    <col min="9" max="9" width="10.77734375" style="28" customWidth="1"/>
    <col min="10" max="10" width="30.77734375" style="28" customWidth="1"/>
    <col min="11" max="14" width="12.77734375" style="28" customWidth="1"/>
    <col min="15" max="15" width="10.77734375" style="28" customWidth="1"/>
    <col min="16" max="16" width="28.5546875" style="28" customWidth="1"/>
    <col min="17" max="17" width="18.109375" style="28" customWidth="1"/>
    <col min="18" max="20" width="17.77734375" style="28" customWidth="1"/>
    <col min="21" max="16384" width="8.88671875" style="28"/>
  </cols>
  <sheetData>
    <row r="1" spans="2:20" ht="31.2" customHeight="1" thickBot="1" x14ac:dyDescent="0.3">
      <c r="B1" s="22" t="s">
        <v>16</v>
      </c>
      <c r="C1" s="23"/>
      <c r="D1" s="23"/>
      <c r="E1" s="23"/>
      <c r="F1" s="23"/>
      <c r="G1" s="23"/>
      <c r="H1" s="24"/>
      <c r="I1" s="3"/>
      <c r="J1" s="25" t="s">
        <v>17</v>
      </c>
      <c r="K1" s="26"/>
      <c r="L1" s="26"/>
      <c r="M1" s="26"/>
      <c r="N1" s="27"/>
      <c r="P1" s="5" t="s">
        <v>14</v>
      </c>
      <c r="Q1" s="6"/>
      <c r="R1" s="6"/>
      <c r="S1" s="6"/>
      <c r="T1" s="7"/>
    </row>
    <row r="2" spans="2:20" s="3" customFormat="1" ht="46.2" customHeight="1" thickBot="1" x14ac:dyDescent="0.3">
      <c r="C2" s="73">
        <f ca="1">NOW()</f>
        <v>46079.547832870368</v>
      </c>
      <c r="D2" s="74">
        <f ca="1">EOMONTH(C2,1)</f>
        <v>46112</v>
      </c>
      <c r="E2" s="74">
        <f t="shared" ref="E2:F2" ca="1" si="0">EOMONTH(D2,1)</f>
        <v>46142</v>
      </c>
      <c r="F2" s="74">
        <f t="shared" ca="1" si="0"/>
        <v>46173</v>
      </c>
      <c r="H2" s="75" t="s">
        <v>12</v>
      </c>
      <c r="K2" s="73">
        <f ca="1">NOW()</f>
        <v>46079.547832870368</v>
      </c>
      <c r="L2" s="74">
        <f ca="1">EOMONTH(K2,1)</f>
        <v>46112</v>
      </c>
      <c r="M2" s="74">
        <f t="shared" ref="M2" ca="1" si="1">EOMONTH(L2,1)</f>
        <v>46142</v>
      </c>
      <c r="N2" s="74">
        <f t="shared" ref="N2" ca="1" si="2">EOMONTH(M2,1)</f>
        <v>46173</v>
      </c>
      <c r="Q2" s="76" t="str">
        <f>'Sample Data'!$B$4</f>
        <v>Bills Discounted</v>
      </c>
      <c r="R2" s="77" t="str">
        <f>'Sample Data'!$B$5</f>
        <v>Credit Card</v>
      </c>
      <c r="S2" s="78" t="str">
        <f>'Sample Data'!$B$6</f>
        <v>Overdraft</v>
      </c>
      <c r="T2" s="78" t="s">
        <v>15</v>
      </c>
    </row>
    <row r="3" spans="2:20" s="3" customFormat="1" ht="5.4" customHeight="1" thickBot="1" x14ac:dyDescent="0.3">
      <c r="C3" s="29"/>
      <c r="D3" s="29"/>
      <c r="E3" s="29"/>
      <c r="F3" s="29"/>
    </row>
    <row r="4" spans="2:20" s="3" customFormat="1" ht="27" thickBot="1" x14ac:dyDescent="0.3">
      <c r="B4" s="30" t="s">
        <v>3</v>
      </c>
      <c r="C4" s="31"/>
      <c r="D4" s="31"/>
      <c r="E4" s="31"/>
      <c r="F4" s="31"/>
      <c r="G4" s="4"/>
      <c r="H4" s="4"/>
      <c r="I4" s="4"/>
      <c r="J4" s="32" t="s">
        <v>11</v>
      </c>
      <c r="K4" s="31"/>
      <c r="L4" s="31"/>
      <c r="M4" s="31"/>
      <c r="N4" s="31"/>
    </row>
    <row r="5" spans="2:20" s="3" customFormat="1" ht="27" thickBot="1" x14ac:dyDescent="0.3">
      <c r="B5" s="33" t="str">
        <f>'Sample Data'!$B$4</f>
        <v>Bills Discounted</v>
      </c>
      <c r="C5" s="85"/>
      <c r="D5" s="34"/>
      <c r="E5" s="34"/>
      <c r="F5" s="35"/>
      <c r="G5" s="4"/>
      <c r="H5" s="36">
        <f>SUM(C5:G5)</f>
        <v>0</v>
      </c>
      <c r="I5" s="4"/>
      <c r="J5" s="33" t="str">
        <f>'Sample Data'!$B$4</f>
        <v>Bills Discounted</v>
      </c>
      <c r="K5" s="85">
        <f>SUM($C11:C11)-SUM($C17:C17)</f>
        <v>0</v>
      </c>
      <c r="L5" s="34">
        <f>SUM($C11:D11)-SUM($C17:D17)</f>
        <v>0</v>
      </c>
      <c r="M5" s="34">
        <f>SUM($C11:E11)-SUM($C17:E17)</f>
        <v>0</v>
      </c>
      <c r="N5" s="35">
        <f>SUM($C11:F11)-SUM($C17:F17)</f>
        <v>0</v>
      </c>
    </row>
    <row r="6" spans="2:20" s="3" customFormat="1" ht="27" thickBot="1" x14ac:dyDescent="0.3">
      <c r="B6" s="37" t="str">
        <f>'Sample Data'!$B$5</f>
        <v>Credit Card</v>
      </c>
      <c r="C6" s="86"/>
      <c r="D6" s="40"/>
      <c r="E6" s="40"/>
      <c r="F6" s="41"/>
      <c r="G6" s="4"/>
      <c r="H6" s="42">
        <f t="shared" ref="H6:H7" si="3">SUM(C6:G6)</f>
        <v>0</v>
      </c>
      <c r="I6" s="4"/>
      <c r="J6" s="37" t="str">
        <f>'Sample Data'!$B$5</f>
        <v>Credit Card</v>
      </c>
      <c r="K6" s="86">
        <f>SUM($C12:C12)-SUM($C18:C18)</f>
        <v>0</v>
      </c>
      <c r="L6" s="40">
        <f>SUM($C12:D12)-SUM($C18:D18)</f>
        <v>0</v>
      </c>
      <c r="M6" s="40">
        <f>SUM($C12:E12)-SUM($C18:E18)</f>
        <v>0</v>
      </c>
      <c r="N6" s="41">
        <f>SUM($C12:F12)-SUM($C18:F18)</f>
        <v>0</v>
      </c>
      <c r="P6" s="80" t="s">
        <v>3</v>
      </c>
      <c r="Q6" s="16">
        <f>SUM(C5:F5)</f>
        <v>0</v>
      </c>
      <c r="R6" s="17">
        <f>SUM(C6:F6)</f>
        <v>0</v>
      </c>
      <c r="S6" s="17">
        <f>SUM(C7:F7)</f>
        <v>0</v>
      </c>
      <c r="T6" s="18">
        <f>SUM(Q6:S6)</f>
        <v>0</v>
      </c>
    </row>
    <row r="7" spans="2:20" s="3" customFormat="1" ht="27" thickBot="1" x14ac:dyDescent="0.3">
      <c r="B7" s="45" t="str">
        <f>'Sample Data'!$B$6</f>
        <v>Overdraft</v>
      </c>
      <c r="C7" s="86"/>
      <c r="D7" s="40"/>
      <c r="E7" s="40"/>
      <c r="F7" s="41"/>
      <c r="G7" s="4"/>
      <c r="H7" s="42">
        <f t="shared" si="3"/>
        <v>0</v>
      </c>
      <c r="I7" s="4"/>
      <c r="J7" s="45" t="str">
        <f>'Sample Data'!$B$6</f>
        <v>Overdraft</v>
      </c>
      <c r="K7" s="86">
        <f>SUM($C13:C13)-SUM($C19:C19)</f>
        <v>0</v>
      </c>
      <c r="L7" s="40">
        <f>SUM($C13:D13)-SUM($C19:D19)</f>
        <v>0</v>
      </c>
      <c r="M7" s="40">
        <f>SUM($C13:E13)-SUM($C19:E19)</f>
        <v>0</v>
      </c>
      <c r="N7" s="41">
        <f>SUM($C13:F13)-SUM($C19:F19)</f>
        <v>0</v>
      </c>
    </row>
    <row r="8" spans="2:20" s="3" customFormat="1" ht="27" thickBot="1" x14ac:dyDescent="0.3">
      <c r="B8" s="49" t="s">
        <v>10</v>
      </c>
      <c r="C8" s="50">
        <f>SUM(C5:C7)</f>
        <v>0</v>
      </c>
      <c r="D8" s="51">
        <f>SUM(D5:D7)</f>
        <v>0</v>
      </c>
      <c r="E8" s="51">
        <f>SUM(E5:E7)</f>
        <v>0</v>
      </c>
      <c r="F8" s="52">
        <f>SUM(F5:F7)</f>
        <v>0</v>
      </c>
      <c r="G8" s="4"/>
      <c r="H8" s="53">
        <f>SUM(H5:H7)</f>
        <v>0</v>
      </c>
      <c r="I8" s="4"/>
      <c r="J8" s="49" t="s">
        <v>10</v>
      </c>
      <c r="K8" s="50">
        <f>SUM(K5:K7)</f>
        <v>0</v>
      </c>
      <c r="L8" s="51">
        <f>SUM(L5:L7)</f>
        <v>0</v>
      </c>
      <c r="M8" s="51">
        <f>SUM(M5:M7)</f>
        <v>0</v>
      </c>
      <c r="N8" s="52">
        <f>SUM(N5:N7)</f>
        <v>0</v>
      </c>
      <c r="P8" s="81" t="s">
        <v>4</v>
      </c>
      <c r="Q8" s="16">
        <f>SUM(C11:F11)</f>
        <v>0</v>
      </c>
      <c r="R8" s="17">
        <f>SUM(C12:F12)</f>
        <v>0</v>
      </c>
      <c r="S8" s="17">
        <f>SUM(C13:F13)</f>
        <v>0</v>
      </c>
      <c r="T8" s="18">
        <f>SUM(Q8:S8)</f>
        <v>0</v>
      </c>
    </row>
    <row r="9" spans="2:20" s="3" customFormat="1" ht="27" thickBot="1" x14ac:dyDescent="0.3">
      <c r="C9" s="31"/>
      <c r="D9" s="31"/>
      <c r="E9" s="31"/>
      <c r="F9" s="31"/>
      <c r="G9" s="4"/>
      <c r="H9" s="4"/>
      <c r="I9" s="4"/>
      <c r="K9" s="31"/>
      <c r="L9" s="31"/>
      <c r="M9" s="31"/>
      <c r="N9" s="31"/>
      <c r="O9" s="29"/>
    </row>
    <row r="10" spans="2:20" s="3" customFormat="1" ht="27" thickBot="1" x14ac:dyDescent="0.3">
      <c r="B10" s="55" t="s">
        <v>4</v>
      </c>
      <c r="C10" s="31"/>
      <c r="D10" s="31"/>
      <c r="E10" s="31"/>
      <c r="F10" s="31"/>
      <c r="G10" s="4"/>
      <c r="H10" s="4"/>
      <c r="I10" s="4"/>
      <c r="J10" s="56" t="s">
        <v>6</v>
      </c>
      <c r="K10" s="31"/>
      <c r="L10" s="31"/>
      <c r="M10" s="31"/>
      <c r="N10" s="31"/>
      <c r="O10" s="29"/>
      <c r="P10" s="81" t="s">
        <v>5</v>
      </c>
      <c r="Q10" s="16">
        <f>SUM(C17:F17)</f>
        <v>0</v>
      </c>
      <c r="R10" s="17">
        <f>SUM(C18:F18)</f>
        <v>0</v>
      </c>
      <c r="S10" s="17">
        <f>SUM(C19:F19)</f>
        <v>0</v>
      </c>
      <c r="T10" s="18">
        <f>SUM(Q10:S10)</f>
        <v>0</v>
      </c>
    </row>
    <row r="11" spans="2:20" s="3" customFormat="1" x14ac:dyDescent="0.25">
      <c r="B11" s="33" t="str">
        <f>'Sample Data'!$B$4</f>
        <v>Bills Discounted</v>
      </c>
      <c r="C11" s="85"/>
      <c r="D11" s="34"/>
      <c r="E11" s="34"/>
      <c r="F11" s="35"/>
      <c r="G11" s="4"/>
      <c r="H11" s="36">
        <f>SUM(C11:G11)</f>
        <v>0</v>
      </c>
      <c r="I11" s="4"/>
      <c r="J11" s="37" t="str">
        <f>'Sample Data'!$B$4</f>
        <v>Bills Discounted</v>
      </c>
      <c r="K11" s="57">
        <f>SUM($C5:C5)-SUM($C11:C11)+SUM($C17:C17)</f>
        <v>0</v>
      </c>
      <c r="L11" s="38">
        <f>SUM($C5:D5)-SUM($C11:D11)+SUM($C17:D17)</f>
        <v>0</v>
      </c>
      <c r="M11" s="38">
        <f>SUM($C5:E5)-SUM($C11:E11)+SUM($C17:E17)</f>
        <v>0</v>
      </c>
      <c r="N11" s="39">
        <f>SUM($C5:F5)-SUM($C11:F11)+SUM($C17:F17)</f>
        <v>0</v>
      </c>
      <c r="O11" s="29"/>
    </row>
    <row r="12" spans="2:20" s="3" customFormat="1" ht="27" thickBot="1" x14ac:dyDescent="0.3">
      <c r="B12" s="37" t="str">
        <f>'Sample Data'!$B$5</f>
        <v>Credit Card</v>
      </c>
      <c r="C12" s="86"/>
      <c r="D12" s="40"/>
      <c r="E12" s="40"/>
      <c r="F12" s="41"/>
      <c r="G12" s="4"/>
      <c r="H12" s="42">
        <f t="shared" ref="H12:H13" si="4">SUM(C12:G12)</f>
        <v>0</v>
      </c>
      <c r="I12" s="4"/>
      <c r="J12" s="37" t="str">
        <f>'Sample Data'!$B$5</f>
        <v>Credit Card</v>
      </c>
      <c r="K12" s="58">
        <f>SUM($C6:C6)-SUM($C12:C12)+SUM($C18:C18)</f>
        <v>0</v>
      </c>
      <c r="L12" s="43">
        <f>SUM($C6:D6)-SUM($C12:D12)+SUM($C18:D18)</f>
        <v>0</v>
      </c>
      <c r="M12" s="43">
        <f>SUM($C6:E6)-SUM($C12:E12)+SUM($C18:E18)</f>
        <v>0</v>
      </c>
      <c r="N12" s="44">
        <f>SUM($C6:F6)-SUM($C12:F12)+SUM($C18:F18)</f>
        <v>0</v>
      </c>
      <c r="O12" s="29"/>
    </row>
    <row r="13" spans="2:20" s="3" customFormat="1" ht="27" thickBot="1" x14ac:dyDescent="0.3">
      <c r="B13" s="45" t="str">
        <f>'Sample Data'!$B$6</f>
        <v>Overdraft</v>
      </c>
      <c r="C13" s="86"/>
      <c r="D13" s="40"/>
      <c r="E13" s="40"/>
      <c r="F13" s="41"/>
      <c r="G13" s="4"/>
      <c r="H13" s="42">
        <f t="shared" si="4"/>
        <v>0</v>
      </c>
      <c r="I13" s="4"/>
      <c r="J13" s="46" t="str">
        <f>'Sample Data'!$B$6</f>
        <v>Overdraft</v>
      </c>
      <c r="K13" s="59">
        <f>SUM($C7:C7)-SUM($C13:C13)+SUM($C19:C19)</f>
        <v>0</v>
      </c>
      <c r="L13" s="47">
        <f>SUM($C7:D7)-SUM($C13:D13)+SUM($C19:D19)</f>
        <v>0</v>
      </c>
      <c r="M13" s="47">
        <f>SUM($C7:E7)-SUM($C13:E13)+SUM($C19:E19)</f>
        <v>0</v>
      </c>
      <c r="N13" s="48">
        <f>SUM($C7:F7)-SUM($C13:F13)+SUM($C19:F19)</f>
        <v>0</v>
      </c>
      <c r="O13" s="29"/>
      <c r="P13" s="8" t="s">
        <v>6</v>
      </c>
      <c r="Q13" s="16">
        <f>Q6-Q8+Q10</f>
        <v>0</v>
      </c>
      <c r="R13" s="17">
        <f>R6-R8+R10</f>
        <v>0</v>
      </c>
      <c r="S13" s="17">
        <f>S6-S8+S10</f>
        <v>0</v>
      </c>
      <c r="T13" s="18">
        <f>SUM(Q13:S13)</f>
        <v>0</v>
      </c>
    </row>
    <row r="14" spans="2:20" s="3" customFormat="1" ht="27" thickBot="1" x14ac:dyDescent="0.3">
      <c r="B14" s="49" t="s">
        <v>10</v>
      </c>
      <c r="C14" s="50">
        <f>SUM(C11:C13)</f>
        <v>0</v>
      </c>
      <c r="D14" s="51">
        <f>SUM(D11:D13)</f>
        <v>0</v>
      </c>
      <c r="E14" s="51">
        <f>SUM(E11:E13)</f>
        <v>0</v>
      </c>
      <c r="F14" s="52">
        <f>SUM(F11:F13)</f>
        <v>0</v>
      </c>
      <c r="G14" s="4"/>
      <c r="H14" s="53">
        <f>SUM(H11:H13)</f>
        <v>0</v>
      </c>
      <c r="I14" s="4"/>
      <c r="J14" s="54" t="s">
        <v>8</v>
      </c>
      <c r="K14" s="50">
        <f>SUM(K11:K13)</f>
        <v>0</v>
      </c>
      <c r="L14" s="51">
        <f>SUM(L11:L13)</f>
        <v>0</v>
      </c>
      <c r="M14" s="51">
        <f>SUM(M11:M13)</f>
        <v>0</v>
      </c>
      <c r="N14" s="52">
        <f>SUM(N11:N13)</f>
        <v>0</v>
      </c>
      <c r="O14" s="29"/>
    </row>
    <row r="15" spans="2:20" s="3" customFormat="1" ht="27" thickBot="1" x14ac:dyDescent="0.3">
      <c r="C15" s="31"/>
      <c r="D15" s="31"/>
      <c r="E15" s="31"/>
      <c r="F15" s="31"/>
      <c r="G15" s="4"/>
      <c r="H15" s="4"/>
      <c r="I15" s="4"/>
      <c r="K15" s="31"/>
      <c r="L15" s="31"/>
      <c r="M15" s="31"/>
      <c r="N15" s="31"/>
      <c r="O15" s="29"/>
      <c r="P15" s="8" t="s">
        <v>7</v>
      </c>
      <c r="Q15" s="16">
        <f>Q6-Q13</f>
        <v>0</v>
      </c>
      <c r="R15" s="17">
        <f>R6-R13</f>
        <v>0</v>
      </c>
      <c r="S15" s="17">
        <f>S6-S13</f>
        <v>0</v>
      </c>
      <c r="T15" s="18">
        <f>SUM(Q15:S15)</f>
        <v>0</v>
      </c>
    </row>
    <row r="16" spans="2:20" s="3" customFormat="1" ht="27" thickBot="1" x14ac:dyDescent="0.3">
      <c r="B16" s="30" t="s">
        <v>5</v>
      </c>
      <c r="C16" s="31"/>
      <c r="D16" s="31"/>
      <c r="E16" s="31"/>
      <c r="F16" s="31"/>
      <c r="G16" s="4"/>
      <c r="H16" s="4"/>
      <c r="I16" s="4"/>
      <c r="J16" s="79" t="s">
        <v>2</v>
      </c>
      <c r="K16" s="31"/>
      <c r="L16" s="31"/>
      <c r="M16" s="31"/>
      <c r="N16" s="31"/>
      <c r="O16" s="29"/>
    </row>
    <row r="17" spans="2:21" s="3" customFormat="1" ht="27" thickBot="1" x14ac:dyDescent="0.3">
      <c r="B17" s="33" t="str">
        <f>'Sample Data'!$B$4</f>
        <v>Bills Discounted</v>
      </c>
      <c r="C17" s="85"/>
      <c r="D17" s="34"/>
      <c r="E17" s="34"/>
      <c r="F17" s="35"/>
      <c r="G17" s="4"/>
      <c r="H17" s="36">
        <f>SUM(C17:G17)</f>
        <v>0</v>
      </c>
      <c r="I17" s="4"/>
      <c r="J17" s="60" t="str">
        <f>'Sample Data'!$B$4</f>
        <v>Bills Discounted</v>
      </c>
      <c r="K17" s="61">
        <f>IF(K5&gt;0,K5*'Sample Data'!$C$4/365*30,0)</f>
        <v>0</v>
      </c>
      <c r="L17" s="62">
        <f>IF(L5&gt;0,L5*'Sample Data'!$C$4/365*30,0)</f>
        <v>0</v>
      </c>
      <c r="M17" s="62">
        <f>IF(M5&gt;0,M5*'Sample Data'!$C$4/365*30,0)</f>
        <v>0</v>
      </c>
      <c r="N17" s="63">
        <f>IF(N5&gt;0,N5*'Sample Data'!$C$4/365*30,0)</f>
        <v>0</v>
      </c>
      <c r="O17" s="29"/>
      <c r="P17" s="8" t="s">
        <v>2</v>
      </c>
      <c r="Q17" s="19">
        <f>SUM(K17:N17)</f>
        <v>0</v>
      </c>
      <c r="R17" s="20">
        <f>SUM(K18:N18)</f>
        <v>0</v>
      </c>
      <c r="S17" s="20">
        <f>SUM(K19:N19)</f>
        <v>0</v>
      </c>
      <c r="T17" s="21">
        <f>SUM(Q17:S17)</f>
        <v>0</v>
      </c>
    </row>
    <row r="18" spans="2:21" s="3" customFormat="1" x14ac:dyDescent="0.25">
      <c r="B18" s="37" t="str">
        <f>'Sample Data'!$B$5</f>
        <v>Credit Card</v>
      </c>
      <c r="C18" s="86"/>
      <c r="D18" s="40"/>
      <c r="E18" s="40"/>
      <c r="F18" s="41"/>
      <c r="G18" s="4"/>
      <c r="H18" s="42">
        <f t="shared" ref="H18:H19" si="5">SUM(C18:G18)</f>
        <v>0</v>
      </c>
      <c r="I18" s="4"/>
      <c r="J18" s="60" t="str">
        <f>'Sample Data'!$B$5</f>
        <v>Credit Card</v>
      </c>
      <c r="K18" s="64">
        <f>IF(K6&gt;0,K6*'Sample Data'!$C$5/365*30,0)</f>
        <v>0</v>
      </c>
      <c r="L18" s="65">
        <f>IF(L6&gt;0,L6*'Sample Data'!$C$5/365*30,0)</f>
        <v>0</v>
      </c>
      <c r="M18" s="65">
        <f>IF(M6&gt;0,M6*'Sample Data'!$C$5/365*30,0)</f>
        <v>0</v>
      </c>
      <c r="N18" s="66">
        <f>IF(N6&gt;0,N6*'Sample Data'!$C$5/365*30,0)</f>
        <v>0</v>
      </c>
      <c r="O18" s="29"/>
    </row>
    <row r="19" spans="2:21" s="3" customFormat="1" ht="27" thickBot="1" x14ac:dyDescent="0.3">
      <c r="B19" s="45" t="str">
        <f>'Sample Data'!$B$6</f>
        <v>Overdraft</v>
      </c>
      <c r="C19" s="86"/>
      <c r="D19" s="40"/>
      <c r="E19" s="40"/>
      <c r="F19" s="41"/>
      <c r="G19" s="4"/>
      <c r="H19" s="42">
        <f t="shared" si="5"/>
        <v>0</v>
      </c>
      <c r="I19" s="4"/>
      <c r="J19" s="67" t="str">
        <f>'Sample Data'!$B$6</f>
        <v>Overdraft</v>
      </c>
      <c r="K19" s="68">
        <f>IF(K7&gt;0,K7*'Sample Data'!$C$6/365*30,0)</f>
        <v>0</v>
      </c>
      <c r="L19" s="69">
        <f>IF(L7&gt;0,L7*'Sample Data'!$C$6/365*30,0)</f>
        <v>0</v>
      </c>
      <c r="M19" s="69">
        <f>IF(M7&gt;0,M7*'Sample Data'!$C$6/365*30,0)</f>
        <v>0</v>
      </c>
      <c r="N19" s="70">
        <f>IF(N7&gt;0,N7*'Sample Data'!$C$6/365*30,0)</f>
        <v>0</v>
      </c>
      <c r="O19" s="29"/>
      <c r="P19" s="29"/>
      <c r="Q19" s="29"/>
      <c r="R19" s="29"/>
      <c r="S19" s="29"/>
      <c r="T19" s="29"/>
      <c r="U19" s="29"/>
    </row>
    <row r="20" spans="2:21" s="3" customFormat="1" ht="27" thickBot="1" x14ac:dyDescent="0.3">
      <c r="B20" s="49" t="s">
        <v>10</v>
      </c>
      <c r="C20" s="50">
        <f>SUM(C17:C19)</f>
        <v>0</v>
      </c>
      <c r="D20" s="51">
        <f>SUM(D17:D19)</f>
        <v>0</v>
      </c>
      <c r="E20" s="51">
        <f>SUM(E17:E19)</f>
        <v>0</v>
      </c>
      <c r="F20" s="52">
        <f>SUM(F17:F19)</f>
        <v>0</v>
      </c>
      <c r="G20" s="4"/>
      <c r="H20" s="53">
        <f>SUM(H17:H19)</f>
        <v>0</v>
      </c>
      <c r="I20" s="4"/>
      <c r="J20" s="82" t="s">
        <v>8</v>
      </c>
      <c r="K20" s="71">
        <f>SUM(K17:K19)</f>
        <v>0</v>
      </c>
      <c r="L20" s="83">
        <f>SUM(L17:L19)</f>
        <v>0</v>
      </c>
      <c r="M20" s="83">
        <f>SUM(M17:M19)</f>
        <v>0</v>
      </c>
      <c r="N20" s="84">
        <f>SUM(N17:N19)</f>
        <v>0</v>
      </c>
      <c r="O20" s="29"/>
    </row>
    <row r="21" spans="2:21" s="3" customFormat="1" x14ac:dyDescent="0.25">
      <c r="C21" s="4"/>
      <c r="D21" s="4"/>
      <c r="E21" s="4"/>
      <c r="F21" s="4"/>
      <c r="G21" s="4"/>
      <c r="H21" s="4"/>
      <c r="I21" s="4"/>
      <c r="O21" s="29"/>
    </row>
    <row r="22" spans="2:21" s="3" customFormat="1" x14ac:dyDescent="0.25">
      <c r="G22" s="4"/>
      <c r="H22" s="4"/>
      <c r="I22" s="4"/>
      <c r="O22" s="29"/>
    </row>
    <row r="23" spans="2:21" s="3" customFormat="1" x14ac:dyDescent="0.25">
      <c r="G23" s="4"/>
      <c r="H23" s="4"/>
      <c r="I23" s="4"/>
      <c r="O23" s="29"/>
    </row>
    <row r="24" spans="2:21" s="3" customFormat="1" x14ac:dyDescent="0.25">
      <c r="G24" s="4"/>
      <c r="H24" s="4"/>
      <c r="I24" s="4"/>
      <c r="O24" s="29"/>
    </row>
    <row r="25" spans="2:21" s="3" customFormat="1" x14ac:dyDescent="0.25">
      <c r="G25" s="4"/>
      <c r="H25" s="4"/>
      <c r="I25" s="4"/>
      <c r="O25" s="29"/>
    </row>
    <row r="26" spans="2:21" s="3" customFormat="1" x14ac:dyDescent="0.25">
      <c r="G26" s="4"/>
      <c r="H26" s="4"/>
      <c r="I26" s="4"/>
      <c r="O26" s="29"/>
    </row>
    <row r="27" spans="2:21" s="3" customFormat="1" x14ac:dyDescent="0.25">
      <c r="G27" s="4"/>
      <c r="H27" s="4"/>
      <c r="I27" s="4"/>
    </row>
    <row r="28" spans="2:21" s="3" customFormat="1" x14ac:dyDescent="0.25">
      <c r="G28" s="4"/>
      <c r="H28" s="4"/>
      <c r="I28" s="4"/>
      <c r="J28" s="4"/>
      <c r="K28" s="4"/>
      <c r="L28" s="4"/>
      <c r="M28" s="4"/>
      <c r="N28" s="4"/>
    </row>
    <row r="29" spans="2:21" s="3" customFormat="1" x14ac:dyDescent="0.25">
      <c r="G29" s="4"/>
      <c r="H29" s="4"/>
      <c r="I29" s="4"/>
    </row>
    <row r="30" spans="2:21" s="3" customFormat="1" x14ac:dyDescent="0.25">
      <c r="G30" s="4"/>
      <c r="H30" s="4"/>
      <c r="I30" s="4"/>
      <c r="J30" s="4"/>
      <c r="K30" s="4"/>
      <c r="L30" s="4"/>
      <c r="M30" s="4"/>
      <c r="N30" s="4"/>
    </row>
    <row r="31" spans="2:21" s="3" customFormat="1" x14ac:dyDescent="0.25">
      <c r="G31" s="4"/>
      <c r="H31" s="4"/>
      <c r="I31" s="4"/>
      <c r="J31" s="4"/>
      <c r="K31" s="4"/>
      <c r="L31" s="4"/>
      <c r="M31" s="4"/>
      <c r="N31" s="4"/>
    </row>
    <row r="32" spans="2:21" s="3" customFormat="1" x14ac:dyDescent="0.25">
      <c r="G32" s="4"/>
      <c r="H32" s="4"/>
      <c r="I32" s="4"/>
      <c r="J32" s="4"/>
      <c r="K32" s="4"/>
      <c r="L32" s="4"/>
      <c r="M32" s="4"/>
      <c r="N32" s="4"/>
    </row>
    <row r="33" spans="3:14" x14ac:dyDescent="0.25">
      <c r="G33" s="72"/>
      <c r="H33" s="72"/>
      <c r="I33" s="72"/>
      <c r="J33" s="72"/>
      <c r="K33" s="72"/>
      <c r="L33" s="72"/>
      <c r="M33" s="72"/>
      <c r="N33" s="72"/>
    </row>
    <row r="34" spans="3:14" x14ac:dyDescent="0.25">
      <c r="G34" s="72"/>
      <c r="H34" s="72"/>
      <c r="I34" s="72"/>
      <c r="J34" s="72"/>
      <c r="K34" s="72"/>
      <c r="L34" s="72"/>
      <c r="M34" s="72"/>
      <c r="N34" s="72"/>
    </row>
    <row r="35" spans="3:14" x14ac:dyDescent="0.25">
      <c r="G35" s="72"/>
      <c r="H35" s="72"/>
      <c r="I35" s="72"/>
      <c r="J35" s="72"/>
      <c r="K35" s="72"/>
      <c r="L35" s="72"/>
      <c r="M35" s="72"/>
      <c r="N35" s="72"/>
    </row>
    <row r="36" spans="3:14" x14ac:dyDescent="0.25">
      <c r="G36" s="72"/>
      <c r="H36" s="72"/>
      <c r="I36" s="72"/>
      <c r="J36" s="72"/>
      <c r="K36" s="72"/>
      <c r="L36" s="72"/>
      <c r="M36" s="72"/>
      <c r="N36" s="72"/>
    </row>
    <row r="37" spans="3:14" x14ac:dyDescent="0.25">
      <c r="G37" s="72"/>
      <c r="H37" s="72"/>
      <c r="I37" s="72"/>
      <c r="J37" s="72"/>
      <c r="K37" s="72"/>
      <c r="L37" s="72"/>
      <c r="M37" s="72"/>
      <c r="N37" s="72"/>
    </row>
    <row r="38" spans="3:14" x14ac:dyDescent="0.25">
      <c r="G38" s="72"/>
      <c r="H38" s="72"/>
      <c r="I38" s="72"/>
      <c r="J38" s="72"/>
      <c r="K38" s="72"/>
      <c r="L38" s="72"/>
      <c r="M38" s="72"/>
      <c r="N38" s="72"/>
    </row>
    <row r="39" spans="3:14" x14ac:dyDescent="0.25"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</row>
  </sheetData>
  <sheetProtection selectLockedCells="1"/>
  <mergeCells count="3">
    <mergeCell ref="J1:N1"/>
    <mergeCell ref="B1:H1"/>
    <mergeCell ref="P1: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F62BF-0ECC-4708-954F-CE30F7F5E37D}">
  <dimension ref="B2:H6"/>
  <sheetViews>
    <sheetView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F24" sqref="F24"/>
    </sheetView>
  </sheetViews>
  <sheetFormatPr defaultRowHeight="13.2" x14ac:dyDescent="0.25"/>
  <cols>
    <col min="1" max="1" width="8.88671875" style="1"/>
    <col min="2" max="2" width="18.33203125" style="1" customWidth="1"/>
    <col min="3" max="3" width="14.5546875" style="1" customWidth="1"/>
    <col min="4" max="16384" width="8.88671875" style="1"/>
  </cols>
  <sheetData>
    <row r="2" spans="2:8" ht="13.8" thickBot="1" x14ac:dyDescent="0.3"/>
    <row r="3" spans="2:8" ht="40.200000000000003" customHeight="1" thickBot="1" x14ac:dyDescent="0.3">
      <c r="B3" s="2" t="s">
        <v>13</v>
      </c>
      <c r="C3" s="15" t="s">
        <v>18</v>
      </c>
      <c r="H3" s="1" t="s">
        <v>19</v>
      </c>
    </row>
    <row r="4" spans="2:8" ht="25.05" customHeight="1" x14ac:dyDescent="0.25">
      <c r="B4" s="13" t="s">
        <v>9</v>
      </c>
      <c r="C4" s="14">
        <v>7.0000000000000007E-2</v>
      </c>
    </row>
    <row r="5" spans="2:8" ht="25.05" customHeight="1" x14ac:dyDescent="0.25">
      <c r="B5" s="9" t="s">
        <v>0</v>
      </c>
      <c r="C5" s="11">
        <v>7.4999999999999997E-2</v>
      </c>
    </row>
    <row r="6" spans="2:8" ht="25.05" customHeight="1" thickBot="1" x14ac:dyDescent="0.3">
      <c r="B6" s="10" t="s">
        <v>1</v>
      </c>
      <c r="C6" s="12">
        <v>0.08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Check-CFs</vt:lpstr>
      <vt:lpstr>Sample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Mammen John</dc:creator>
  <cp:lastModifiedBy>Mammen John</cp:lastModifiedBy>
  <dcterms:created xsi:type="dcterms:W3CDTF">2025-10-08T15:17:45Z</dcterms:created>
  <dcterms:modified xsi:type="dcterms:W3CDTF">2026-02-26T09:10:32Z</dcterms:modified>
</cp:coreProperties>
</file>